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Sheet1" sheetId="1" r:id="rId1"/>
  </sheets>
  <externalReferences>
    <externalReference r:id="rId4"/>
  </externalReferences>
  <definedNames>
    <definedName name="m_17">'[1]evidenta'!$AJ$7</definedName>
    <definedName name="t_1">'[1]evidenta'!$AI$2</definedName>
    <definedName name="t_2">'[1]evidenta'!$AK$2</definedName>
  </definedNames>
  <calcPr fullCalcOnLoad="1"/>
</workbook>
</file>

<file path=xl/sharedStrings.xml><?xml version="1.0" encoding="utf-8"?>
<sst xmlns="http://schemas.openxmlformats.org/spreadsheetml/2006/main" count="58" uniqueCount="44">
  <si>
    <t xml:space="preserve">    FIŞĂ DE CALCUL</t>
  </si>
  <si>
    <t xml:space="preserve">    Întocmit</t>
  </si>
  <si>
    <t xml:space="preserve">    (numele şi prenumele)</t>
  </si>
  <si>
    <t xml:space="preserve">     S.S.</t>
  </si>
  <si>
    <t xml:space="preserve">     Şef ocol silvic </t>
  </si>
  <si>
    <t xml:space="preserve">    (numele şi prenumele) </t>
  </si>
  <si>
    <t xml:space="preserve">    L.S./S.S.</t>
  </si>
  <si>
    <t>Nr. crt.</t>
  </si>
  <si>
    <t>CNP/CUI</t>
  </si>
  <si>
    <t>Nr. și data actului de proprietate</t>
  </si>
  <si>
    <t>UP</t>
  </si>
  <si>
    <t>ua</t>
  </si>
  <si>
    <t>Suprafața - ha -</t>
  </si>
  <si>
    <t>Tipul de categorie funcțională</t>
  </si>
  <si>
    <t>Valoarea - lei -</t>
  </si>
  <si>
    <t>Total T1</t>
  </si>
  <si>
    <t>Total general</t>
  </si>
  <si>
    <t>Numele şi prenumele/ denumirea persoanei juridice deţinătoare a titlului de proprietate</t>
  </si>
  <si>
    <t>Nr. și data contractului de administrare/ de servicii silvice</t>
  </si>
  <si>
    <t>Total T2</t>
  </si>
  <si>
    <t>T II</t>
  </si>
  <si>
    <t xml:space="preserve">    Ocolul Silvic ..........................</t>
  </si>
  <si>
    <t>T I</t>
  </si>
  <si>
    <t xml:space="preserve">din cauza funcţiilor de protecţie stabilite prin amenajamente silvice care determină </t>
  </si>
  <si>
    <t xml:space="preserve">    al compensaţiilor reprezentând contravaloarea produselor pe care proprietarii nu le recoltează</t>
  </si>
  <si>
    <t xml:space="preserve">    restricţii în recoltarea de masă lemnoasă pentru anul/perioada ...........</t>
  </si>
  <si>
    <t xml:space="preserve">     ....................................</t>
  </si>
  <si>
    <t>Vizat:</t>
  </si>
  <si>
    <t>......................</t>
  </si>
  <si>
    <t>Bun de plată pentru suma de .............. lei</t>
  </si>
  <si>
    <t>Nume: ................................</t>
  </si>
  <si>
    <t>Prenume: ...........................</t>
  </si>
  <si>
    <t>Semnătura: ........................</t>
  </si>
  <si>
    <t>Data: ..................................</t>
  </si>
  <si>
    <t>Viză de control financiar preventiv</t>
  </si>
  <si>
    <t xml:space="preserve">Semnarea pentru vizele „Bun de plată“, „Viză de control financiar preventiv“, „Se certifică în privința realității, regularității și legalității“ se </t>
  </si>
  <si>
    <t xml:space="preserve">va face de către angajați din cadrul ocolului silvic, împuterniciți prin decizie a șefului de ocol. </t>
  </si>
  <si>
    <t>Se certifică în privința realității, regularității și legalității</t>
  </si>
  <si>
    <t xml:space="preserve">          Calculul se va efectua conform art. 2 din anexa nr. 1 la Hotărârea Guvernului nr. 167/2024 privind aprobarea normelor metodologice de acordare,</t>
  </si>
  <si>
    <t>utilizare și control al compensațiilor reprezentând contravaloarea produselor pe care proprietarii nu le recoltează din cauza funcțiilor de protecție stabilite</t>
  </si>
  <si>
    <t>prin amenajamente silvice care determină restricții în recoltarea de masă lemnoasă, distinct pe tipuri funcționale.</t>
  </si>
  <si>
    <r>
      <t xml:space="preserve">    Beneficiar (proprietar)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...............................................</t>
    </r>
  </si>
  <si>
    <r>
      <rPr>
        <i/>
        <vertAlign val="superscript"/>
        <sz val="10"/>
        <color indexed="8"/>
        <rFont val="Times New Roman"/>
        <family val="1"/>
      </rPr>
      <t>*)</t>
    </r>
    <r>
      <rPr>
        <i/>
        <sz val="7"/>
        <color indexed="8"/>
        <rFont val="Times New Roman"/>
        <family val="1"/>
      </rPr>
      <t xml:space="preserve"> Fișa de calcul se întocmește la nivel de beneficiar (titlu de proprietate).</t>
    </r>
  </si>
  <si>
    <t>Garda Forestieră Cluj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</si>
</sst>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5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i/>
      <sz val="7"/>
      <color indexed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7"/>
      <color rgb="FF000000"/>
      <name val="Times New Roman"/>
      <family val="1"/>
    </font>
    <font>
      <sz val="7"/>
      <color rgb="FF000000"/>
      <name val="Times New Roman"/>
      <family val="1"/>
    </font>
    <font>
      <i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2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8" fillId="0" borderId="0" xfId="0" applyFont="1" applyAlignment="1">
      <alignment/>
    </xf>
    <xf numFmtId="0" fontId="52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2" fillId="0" borderId="14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2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2" fontId="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garda\T_I_II\t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aie1"/>
      <sheetName val="2012"/>
      <sheetName val="anexa_4"/>
      <sheetName val="1"/>
      <sheetName val="2_3"/>
      <sheetName val="4"/>
      <sheetName val="5"/>
      <sheetName val="6"/>
      <sheetName val="7"/>
      <sheetName val="8"/>
      <sheetName val="9"/>
      <sheetName val="10"/>
      <sheetName val="11"/>
      <sheetName val="13"/>
      <sheetName val="17"/>
      <sheetName val="18"/>
      <sheetName val="19"/>
      <sheetName val="20"/>
      <sheetName val="25"/>
      <sheetName val="34"/>
      <sheetName val="35"/>
      <sheetName val="36"/>
      <sheetName val="40"/>
      <sheetName val="42"/>
      <sheetName val="evidenta"/>
    </sheetNames>
    <sheetDataSet>
      <sheetData sheetId="24">
        <row r="2">
          <cell r="AI2">
            <v>4.29</v>
          </cell>
          <cell r="AK2">
            <v>1.97</v>
          </cell>
        </row>
        <row r="7">
          <cell r="AJ7">
            <v>56.24946519046725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115" zoomScaleNormal="115" zoomScaleSheetLayoutView="115" zoomScalePageLayoutView="0" workbookViewId="0" topLeftCell="A1">
      <selection activeCell="D30" sqref="D30"/>
    </sheetView>
  </sheetViews>
  <sheetFormatPr defaultColWidth="9.140625" defaultRowHeight="12.75"/>
  <cols>
    <col min="1" max="1" width="3.8515625" style="2" customWidth="1"/>
    <col min="2" max="2" width="15.00390625" style="2" customWidth="1"/>
    <col min="3" max="3" width="9.57421875" style="2" customWidth="1"/>
    <col min="4" max="4" width="12.140625" style="2" customWidth="1"/>
    <col min="5" max="5" width="15.28125" style="2" customWidth="1"/>
    <col min="6" max="6" width="6.140625" style="2" customWidth="1"/>
    <col min="7" max="7" width="5.28125" style="2" customWidth="1"/>
    <col min="8" max="8" width="8.00390625" style="2" customWidth="1"/>
    <col min="9" max="9" width="9.8515625" style="2" customWidth="1"/>
    <col min="10" max="10" width="7.8515625" style="2" customWidth="1"/>
    <col min="11" max="16384" width="9.140625" style="2" customWidth="1"/>
  </cols>
  <sheetData>
    <row r="1" ht="13.5">
      <c r="A1" s="1" t="s">
        <v>21</v>
      </c>
    </row>
    <row r="2" ht="13.5">
      <c r="A2" s="1"/>
    </row>
    <row r="3" ht="13.5">
      <c r="E3" s="3" t="s">
        <v>0</v>
      </c>
    </row>
    <row r="4" ht="13.5">
      <c r="E4" s="3" t="s">
        <v>24</v>
      </c>
    </row>
    <row r="5" ht="13.5">
      <c r="E5" s="3" t="s">
        <v>23</v>
      </c>
    </row>
    <row r="6" ht="13.5">
      <c r="E6" s="3" t="s">
        <v>25</v>
      </c>
    </row>
    <row r="7" ht="13.5">
      <c r="E7" s="3"/>
    </row>
    <row r="8" ht="12.75">
      <c r="A8" s="2" t="s">
        <v>27</v>
      </c>
    </row>
    <row r="9" spans="1:10" ht="92.25">
      <c r="A9" s="4" t="s">
        <v>7</v>
      </c>
      <c r="B9" s="4" t="s">
        <v>17</v>
      </c>
      <c r="C9" s="4" t="s">
        <v>8</v>
      </c>
      <c r="D9" s="4" t="s">
        <v>9</v>
      </c>
      <c r="E9" s="4" t="s">
        <v>18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</row>
    <row r="10" spans="1:10" s="16" customFormat="1" ht="9">
      <c r="A10" s="15">
        <v>0</v>
      </c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</row>
    <row r="11" spans="1:11" ht="12.75">
      <c r="A11" s="5">
        <v>1</v>
      </c>
      <c r="B11" s="5"/>
      <c r="C11" s="5"/>
      <c r="D11" s="5"/>
      <c r="E11" s="5"/>
      <c r="F11" s="5"/>
      <c r="G11" s="8"/>
      <c r="H11" s="11">
        <v>1</v>
      </c>
      <c r="I11" s="5" t="s">
        <v>22</v>
      </c>
      <c r="J11" s="10">
        <f>ROUNDDOWN(H11*((164+164+164)/3*4.29+41.79),2)</f>
        <v>745.35</v>
      </c>
      <c r="K11" s="9"/>
    </row>
    <row r="12" spans="1:11" ht="12.75">
      <c r="A12" s="5">
        <v>2</v>
      </c>
      <c r="B12" s="5"/>
      <c r="C12" s="5"/>
      <c r="D12" s="5"/>
      <c r="E12" s="5"/>
      <c r="F12" s="5"/>
      <c r="G12" s="8"/>
      <c r="H12" s="11">
        <v>1.5</v>
      </c>
      <c r="I12" s="5" t="s">
        <v>22</v>
      </c>
      <c r="J12" s="10">
        <f>ROUNDDOWN(H12*((164+164+164)/3*4.29+41.79),2)</f>
        <v>1118.02</v>
      </c>
      <c r="K12" s="9"/>
    </row>
    <row r="13" spans="1:11" ht="12.75">
      <c r="A13" s="5">
        <v>3</v>
      </c>
      <c r="B13" s="5"/>
      <c r="C13" s="5"/>
      <c r="D13" s="5"/>
      <c r="E13" s="5"/>
      <c r="F13" s="5"/>
      <c r="G13" s="8"/>
      <c r="H13" s="11">
        <v>2</v>
      </c>
      <c r="I13" s="5" t="s">
        <v>22</v>
      </c>
      <c r="J13" s="10">
        <f>ROUNDDOWN(H13*((164+164+164)/3*4.29+41.79),2)</f>
        <v>1490.7</v>
      </c>
      <c r="K13" s="9"/>
    </row>
    <row r="14" spans="1:11" ht="12.75">
      <c r="A14" s="5">
        <v>4</v>
      </c>
      <c r="B14" s="5"/>
      <c r="C14" s="5"/>
      <c r="D14" s="5"/>
      <c r="E14" s="5"/>
      <c r="F14" s="5"/>
      <c r="G14" s="8"/>
      <c r="H14" s="11">
        <v>2.5</v>
      </c>
      <c r="I14" s="5" t="s">
        <v>22</v>
      </c>
      <c r="J14" s="10">
        <f>ROUNDDOWN(H14*((164+164+164)/3*4.29+41.79),2)</f>
        <v>1863.37</v>
      </c>
      <c r="K14" s="9"/>
    </row>
    <row r="15" spans="1:10" ht="12.75">
      <c r="A15" s="12"/>
      <c r="B15" s="12" t="s">
        <v>15</v>
      </c>
      <c r="C15" s="12"/>
      <c r="D15" s="12"/>
      <c r="E15" s="12"/>
      <c r="F15" s="12"/>
      <c r="G15" s="12"/>
      <c r="H15" s="13">
        <f>SUM(H11:H14)</f>
        <v>7</v>
      </c>
      <c r="I15" s="12"/>
      <c r="J15" s="40">
        <f>SUM(J11:J14)</f>
        <v>5217.44</v>
      </c>
    </row>
    <row r="16" spans="1:10" ht="12.75">
      <c r="A16" s="5">
        <v>1</v>
      </c>
      <c r="B16" s="5"/>
      <c r="C16" s="5"/>
      <c r="D16" s="5"/>
      <c r="E16" s="5"/>
      <c r="F16" s="5"/>
      <c r="G16" s="8"/>
      <c r="H16" s="11">
        <v>1</v>
      </c>
      <c r="I16" s="5" t="s">
        <v>20</v>
      </c>
      <c r="J16" s="10">
        <f>ROUNDDOWN(H16*((164+164+164)/3*1.97+41.79),2)</f>
        <v>364.87</v>
      </c>
    </row>
    <row r="17" spans="1:10" ht="12.75">
      <c r="A17" s="5">
        <v>2</v>
      </c>
      <c r="B17" s="5"/>
      <c r="C17" s="5"/>
      <c r="D17" s="5"/>
      <c r="E17" s="5"/>
      <c r="F17" s="5"/>
      <c r="G17" s="8"/>
      <c r="H17" s="11">
        <v>1.5</v>
      </c>
      <c r="I17" s="5" t="s">
        <v>20</v>
      </c>
      <c r="J17" s="10">
        <f>ROUNDDOWN(H17*((164+164+164)/3*1.97+41.79),2)</f>
        <v>547.3</v>
      </c>
    </row>
    <row r="18" spans="1:10" ht="12.75">
      <c r="A18" s="5">
        <v>3</v>
      </c>
      <c r="B18" s="5"/>
      <c r="C18" s="5"/>
      <c r="D18" s="5"/>
      <c r="E18" s="5"/>
      <c r="F18" s="5"/>
      <c r="G18" s="8"/>
      <c r="H18" s="11">
        <v>2</v>
      </c>
      <c r="I18" s="5" t="s">
        <v>20</v>
      </c>
      <c r="J18" s="10">
        <f>ROUNDDOWN(H18*((164+164+164)/3*1.97+41.79),2)</f>
        <v>729.74</v>
      </c>
    </row>
    <row r="19" spans="1:10" ht="12.75">
      <c r="A19" s="5">
        <v>4</v>
      </c>
      <c r="B19" s="5"/>
      <c r="C19" s="5"/>
      <c r="D19" s="5"/>
      <c r="E19" s="5"/>
      <c r="F19" s="5"/>
      <c r="G19" s="8"/>
      <c r="H19" s="11">
        <v>2.5</v>
      </c>
      <c r="I19" s="5" t="s">
        <v>20</v>
      </c>
      <c r="J19" s="10">
        <f>ROUNDDOWN(H19*((164+164+164)/3*1.97+41.79),2)</f>
        <v>912.17</v>
      </c>
    </row>
    <row r="20" spans="1:10" ht="12.75">
      <c r="A20" s="6"/>
      <c r="B20" s="12" t="s">
        <v>19</v>
      </c>
      <c r="C20" s="12"/>
      <c r="D20" s="12"/>
      <c r="E20" s="12"/>
      <c r="F20" s="12"/>
      <c r="G20" s="12"/>
      <c r="H20" s="13">
        <f>SUM(H16:H19)</f>
        <v>7</v>
      </c>
      <c r="I20" s="12"/>
      <c r="J20" s="40">
        <f>SUM(J16:J19)</f>
        <v>2554.08</v>
      </c>
    </row>
    <row r="21" spans="1:10" ht="12.75">
      <c r="A21" s="6"/>
      <c r="B21" s="12" t="s">
        <v>16</v>
      </c>
      <c r="C21" s="12"/>
      <c r="D21" s="12"/>
      <c r="E21" s="12"/>
      <c r="F21" s="12"/>
      <c r="G21" s="12"/>
      <c r="H21" s="13">
        <f>SUM(H15,H20)</f>
        <v>14</v>
      </c>
      <c r="I21" s="12"/>
      <c r="J21" s="40">
        <f>SUM(J15,J20)</f>
        <v>7771.5199999999995</v>
      </c>
    </row>
    <row r="22" ht="12.75">
      <c r="A22" s="7" t="s">
        <v>43</v>
      </c>
    </row>
    <row r="23" ht="15">
      <c r="A23" s="7" t="s">
        <v>41</v>
      </c>
    </row>
    <row r="24" ht="12.75">
      <c r="A24" s="18" t="s">
        <v>38</v>
      </c>
    </row>
    <row r="25" ht="12.75">
      <c r="A25" s="17" t="s">
        <v>39</v>
      </c>
    </row>
    <row r="26" ht="12.75">
      <c r="A26" s="17" t="s">
        <v>40</v>
      </c>
    </row>
    <row r="27" ht="12.75">
      <c r="A27" s="18"/>
    </row>
    <row r="28" spans="3:7" ht="12.75">
      <c r="C28" s="14" t="s">
        <v>4</v>
      </c>
      <c r="G28" s="14" t="s">
        <v>1</v>
      </c>
    </row>
    <row r="29" spans="3:7" ht="12.75">
      <c r="C29" s="14" t="s">
        <v>28</v>
      </c>
      <c r="G29" s="14" t="s">
        <v>26</v>
      </c>
    </row>
    <row r="30" spans="1:7" ht="12.75">
      <c r="A30" s="7"/>
      <c r="C30" s="14" t="s">
        <v>5</v>
      </c>
      <c r="G30" s="14" t="s">
        <v>2</v>
      </c>
    </row>
    <row r="31" spans="3:7" ht="12.75">
      <c r="C31" s="14" t="s">
        <v>6</v>
      </c>
      <c r="G31" s="14" t="s">
        <v>3</v>
      </c>
    </row>
    <row r="32" spans="5:9" ht="12.75">
      <c r="E32" s="14"/>
      <c r="I32" s="14"/>
    </row>
    <row r="33" spans="1:10" ht="12.75">
      <c r="A33" s="24" t="s">
        <v>29</v>
      </c>
      <c r="B33" s="25"/>
      <c r="C33" s="26"/>
      <c r="D33" s="24" t="s">
        <v>34</v>
      </c>
      <c r="E33" s="33"/>
      <c r="F33" s="24" t="s">
        <v>37</v>
      </c>
      <c r="G33" s="25"/>
      <c r="H33" s="25"/>
      <c r="I33" s="36"/>
      <c r="J33" s="26"/>
    </row>
    <row r="34" spans="1:10" ht="12.75">
      <c r="A34" s="27" t="s">
        <v>30</v>
      </c>
      <c r="B34" s="28"/>
      <c r="C34" s="29"/>
      <c r="D34" s="27" t="s">
        <v>30</v>
      </c>
      <c r="E34" s="34"/>
      <c r="F34" s="27" t="s">
        <v>30</v>
      </c>
      <c r="G34" s="28"/>
      <c r="H34" s="28"/>
      <c r="I34" s="37"/>
      <c r="J34" s="29"/>
    </row>
    <row r="35" spans="1:10" ht="12.75">
      <c r="A35" s="27" t="s">
        <v>31</v>
      </c>
      <c r="B35" s="28"/>
      <c r="C35" s="29"/>
      <c r="D35" s="27" t="s">
        <v>31</v>
      </c>
      <c r="E35" s="34"/>
      <c r="F35" s="27" t="s">
        <v>31</v>
      </c>
      <c r="G35" s="28"/>
      <c r="H35" s="28"/>
      <c r="I35" s="37"/>
      <c r="J35" s="29"/>
    </row>
    <row r="36" spans="1:10" ht="12.75">
      <c r="A36" s="27" t="s">
        <v>32</v>
      </c>
      <c r="B36" s="28"/>
      <c r="C36" s="29"/>
      <c r="D36" s="27" t="s">
        <v>32</v>
      </c>
      <c r="E36" s="34"/>
      <c r="F36" s="27" t="s">
        <v>32</v>
      </c>
      <c r="G36" s="28"/>
      <c r="H36" s="28"/>
      <c r="I36" s="37"/>
      <c r="J36" s="29"/>
    </row>
    <row r="37" spans="1:10" ht="12.75">
      <c r="A37" s="30" t="s">
        <v>33</v>
      </c>
      <c r="B37" s="31"/>
      <c r="C37" s="32"/>
      <c r="D37" s="30" t="s">
        <v>33</v>
      </c>
      <c r="E37" s="35"/>
      <c r="F37" s="38" t="s">
        <v>33</v>
      </c>
      <c r="G37" s="31"/>
      <c r="H37" s="31"/>
      <c r="I37" s="39"/>
      <c r="J37" s="32"/>
    </row>
    <row r="38" spans="1:9" ht="12.75">
      <c r="A38" s="22" t="s">
        <v>35</v>
      </c>
      <c r="D38" s="21"/>
      <c r="E38" s="14"/>
      <c r="H38" s="20"/>
      <c r="I38" s="14"/>
    </row>
    <row r="39" spans="1:9" ht="12.75">
      <c r="A39" s="23" t="s">
        <v>36</v>
      </c>
      <c r="E39" s="14"/>
      <c r="I39" s="14"/>
    </row>
    <row r="40" spans="1:9" ht="12.75">
      <c r="A40" s="23"/>
      <c r="E40" s="14"/>
      <c r="I40" s="14"/>
    </row>
    <row r="41" ht="15">
      <c r="B41" s="19" t="s">
        <v>42</v>
      </c>
    </row>
    <row r="47" ht="12.75">
      <c r="A47" s="7"/>
    </row>
    <row r="48" ht="12.75">
      <c r="A48" s="7"/>
    </row>
    <row r="49" ht="12.75">
      <c r="A49" s="7"/>
    </row>
    <row r="50" ht="12.75">
      <c r="A50" s="7"/>
    </row>
  </sheetData>
  <sheetProtection/>
  <printOptions horizontalCentered="1"/>
  <pageMargins left="0.7480314960629921" right="0.35433070866141736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DellVostro 35901</cp:lastModifiedBy>
  <cp:lastPrinted>2024-03-08T07:43:41Z</cp:lastPrinted>
  <dcterms:created xsi:type="dcterms:W3CDTF">2017-08-13T14:06:06Z</dcterms:created>
  <dcterms:modified xsi:type="dcterms:W3CDTF">2024-03-25T07:39:05Z</dcterms:modified>
  <cp:category/>
  <cp:version/>
  <cp:contentType/>
  <cp:contentStatus/>
</cp:coreProperties>
</file>